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315" windowHeight="10995"/>
  </bookViews>
  <sheets>
    <sheet name="고학년부 총괄순위" sheetId="1" r:id="rId1"/>
  </sheets>
  <externalReferences>
    <externalReference r:id="rId2"/>
  </externalReferences>
  <definedNames>
    <definedName name="_xlnm._FilterDatabase" localSheetId="0" hidden="1">'고학년부 총괄순위'!$A$2:$I$3</definedName>
    <definedName name="_xlnm.Print_Titles" localSheetId="0">'고학년부 총괄순위'!$2:$3</definedName>
  </definedNames>
  <calcPr calcId="144525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H22" i="1" s="1"/>
  <c r="G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H21" i="1" l="1"/>
  <c r="H5" i="1"/>
  <c r="H7" i="1"/>
  <c r="H11" i="1"/>
  <c r="H13" i="1"/>
  <c r="H15" i="1"/>
  <c r="H17" i="1"/>
  <c r="H9" i="1"/>
  <c r="H4" i="1"/>
  <c r="I22" i="1" s="1"/>
  <c r="H6" i="1"/>
  <c r="H8" i="1"/>
  <c r="H10" i="1"/>
  <c r="H12" i="1"/>
  <c r="H14" i="1"/>
  <c r="H16" i="1"/>
  <c r="H18" i="1"/>
  <c r="H20" i="1"/>
  <c r="H19" i="1"/>
  <c r="I19" i="1" l="1"/>
  <c r="I20" i="1"/>
  <c r="I8" i="1"/>
  <c r="I12" i="1"/>
  <c r="I4" i="1"/>
  <c r="I11" i="1"/>
  <c r="I6" i="1"/>
  <c r="I16" i="1"/>
  <c r="I13" i="1"/>
  <c r="I14" i="1"/>
  <c r="I9" i="1"/>
  <c r="I17" i="1"/>
  <c r="I10" i="1"/>
  <c r="I5" i="1"/>
  <c r="I18" i="1"/>
  <c r="I7" i="1"/>
  <c r="I15" i="1"/>
  <c r="I21" i="1"/>
</calcChain>
</file>

<file path=xl/sharedStrings.xml><?xml version="1.0" encoding="utf-8"?>
<sst xmlns="http://schemas.openxmlformats.org/spreadsheetml/2006/main" count="12" uniqueCount="12">
  <si>
    <r>
      <t xml:space="preserve">예선 총괄 심사표                      
</t>
    </r>
    <r>
      <rPr>
        <b/>
        <sz val="26"/>
        <color indexed="8"/>
        <rFont val="나눔고딕 ExtraBold"/>
        <family val="3"/>
        <charset val="129"/>
      </rPr>
      <t>【고 학년부】</t>
    </r>
    <phoneticPr fontId="6" type="noConversion"/>
  </si>
  <si>
    <t>이름</t>
    <phoneticPr fontId="6" type="noConversion"/>
  </si>
  <si>
    <t>곡명</t>
    <phoneticPr fontId="6" type="noConversion"/>
  </si>
  <si>
    <t>학년</t>
    <phoneticPr fontId="6" type="noConversion"/>
  </si>
  <si>
    <t>점    수(300점)</t>
    <phoneticPr fontId="6" type="noConversion"/>
  </si>
  <si>
    <t>합계</t>
    <phoneticPr fontId="6" type="noConversion"/>
  </si>
  <si>
    <t>순위</t>
    <phoneticPr fontId="6" type="noConversion"/>
  </si>
  <si>
    <t>심사1</t>
    <phoneticPr fontId="5" type="noConversion"/>
  </si>
  <si>
    <t>심사2</t>
    <phoneticPr fontId="5" type="noConversion"/>
  </si>
  <si>
    <t>심사3</t>
    <phoneticPr fontId="5" type="noConversion"/>
  </si>
  <si>
    <t>경연
번호</t>
    <phoneticPr fontId="6" type="noConversion"/>
  </si>
  <si>
    <t>※ 동점자 처리 
    1. 중창우선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</si>
</sst>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나눔고딕 ExtraBold"/>
      <family val="3"/>
      <charset val="129"/>
    </font>
    <font>
      <b/>
      <sz val="26"/>
      <color indexed="8"/>
      <name val="나눔고딕 ExtraBold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나눔고딕 ExtraBold"/>
      <family val="3"/>
      <charset val="129"/>
    </font>
    <font>
      <sz val="11"/>
      <color theme="1"/>
      <name val="나눔고딕 ExtraBold"/>
      <family val="3"/>
      <charset val="129"/>
    </font>
    <font>
      <b/>
      <sz val="14"/>
      <color theme="1"/>
      <name val="나눔고딕 ExtraBold"/>
      <family val="3"/>
      <charset val="129"/>
    </font>
    <font>
      <sz val="14"/>
      <color theme="1"/>
      <name val="나눔고딕 ExtraBold"/>
      <family val="3"/>
      <charset val="129"/>
    </font>
    <font>
      <sz val="12"/>
      <color theme="1"/>
      <name val="나눔고딕 ExtraBold"/>
      <family val="3"/>
      <charset val="129"/>
    </font>
    <font>
      <sz val="16"/>
      <color theme="1"/>
      <name val="나눔고딕 ExtraBold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4" borderId="8" xfId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</cellXfs>
  <cellStyles count="6">
    <cellStyle name="40% - 강조색1" xfId="1" builtinId="31"/>
    <cellStyle name="메모 2" xfId="2"/>
    <cellStyle name="메모 2 2" xfId="3"/>
    <cellStyle name="표준" xfId="0" builtinId="0"/>
    <cellStyle name="표준 2" xfId="4"/>
    <cellStyle name="표준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7928;&#54868;&#50896;\&#47928;&#54868;&#50896;\2018%20&#47928;&#54868;&#50896;&#49324;&#50629;\2018%20&#47928;&#54868;&#50896;%20&#54924;&#44228;\2018%20&#49324;&#50629;&#48708;\2018%20&#51228;18&#54924;%20&#44036;&#51208;&#44278;&#46041;&#50836;&#51228;\&#49900;&#49324;\2018%20&#44036;&#51208;&#44278;&#46041;&#50836;&#51228;%20&#50696;&#49440;&#49900;&#49324;&#543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저학년부"/>
      <sheetName val="저학년부 (2)"/>
      <sheetName val="저학년부 (3)"/>
      <sheetName val="저학년부 총괄순위"/>
      <sheetName val="저학년부 예선 통과자"/>
      <sheetName val="고학년부"/>
      <sheetName val="고학년부 (2)"/>
      <sheetName val="고학년부 (3)"/>
      <sheetName val="고학년부 총괄순위"/>
      <sheetName val="고학년부 예선 통과자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최연우</v>
          </cell>
          <cell r="C4" t="str">
            <v>물위를 걷는 법</v>
          </cell>
          <cell r="D4">
            <v>4</v>
          </cell>
          <cell r="F4">
            <v>90</v>
          </cell>
        </row>
        <row r="6">
          <cell r="B6" t="str">
            <v>월성소녀중창단1</v>
          </cell>
          <cell r="C6" t="str">
            <v>가을소풍</v>
          </cell>
          <cell r="D6">
            <v>4</v>
          </cell>
          <cell r="F6">
            <v>91</v>
          </cell>
        </row>
        <row r="7">
          <cell r="B7" t="str">
            <v>월성소녀중창단2</v>
          </cell>
          <cell r="C7" t="str">
            <v>발자국</v>
          </cell>
          <cell r="D7">
            <v>6</v>
          </cell>
          <cell r="F7">
            <v>90</v>
          </cell>
        </row>
        <row r="8">
          <cell r="B8" t="str">
            <v>GJP중창단</v>
          </cell>
          <cell r="C8" t="str">
            <v>가을소풍</v>
          </cell>
          <cell r="D8" t="str">
            <v>4,5,6</v>
          </cell>
          <cell r="F8">
            <v>93</v>
          </cell>
        </row>
        <row r="10">
          <cell r="B10" t="str">
            <v>최하은</v>
          </cell>
          <cell r="C10" t="str">
            <v>봄술래</v>
          </cell>
          <cell r="D10">
            <v>4</v>
          </cell>
          <cell r="F10">
            <v>89</v>
          </cell>
        </row>
        <row r="13">
          <cell r="B13" t="str">
            <v>김아인</v>
          </cell>
          <cell r="C13" t="str">
            <v>봄술래</v>
          </cell>
          <cell r="D13">
            <v>6</v>
          </cell>
          <cell r="F13">
            <v>89</v>
          </cell>
        </row>
        <row r="14">
          <cell r="B14" t="str">
            <v>강유진</v>
          </cell>
          <cell r="C14" t="str">
            <v>봄술래</v>
          </cell>
          <cell r="D14">
            <v>5</v>
          </cell>
          <cell r="F14">
            <v>88</v>
          </cell>
        </row>
        <row r="15">
          <cell r="B15" t="str">
            <v>이다훈</v>
          </cell>
          <cell r="C15" t="str">
            <v>곶감</v>
          </cell>
          <cell r="D15">
            <v>4</v>
          </cell>
          <cell r="F15">
            <v>85</v>
          </cell>
        </row>
        <row r="18">
          <cell r="B18" t="str">
            <v>정유현</v>
          </cell>
          <cell r="C18" t="str">
            <v>단옷날</v>
          </cell>
          <cell r="D18">
            <v>5</v>
          </cell>
          <cell r="F18">
            <v>94</v>
          </cell>
        </row>
        <row r="22">
          <cell r="B22" t="str">
            <v>김보영</v>
          </cell>
          <cell r="C22" t="str">
            <v>봄술래</v>
          </cell>
          <cell r="D22">
            <v>5</v>
          </cell>
          <cell r="F22">
            <v>89</v>
          </cell>
        </row>
        <row r="23">
          <cell r="B23" t="str">
            <v>임진언</v>
          </cell>
          <cell r="C23" t="str">
            <v>봄술래</v>
          </cell>
          <cell r="D23">
            <v>5</v>
          </cell>
          <cell r="F23">
            <v>89</v>
          </cell>
        </row>
        <row r="24">
          <cell r="B24" t="str">
            <v>해피키즈</v>
          </cell>
          <cell r="C24" t="str">
            <v>우리마을 
사물놀이</v>
          </cell>
          <cell r="D24" t="str">
            <v>5,6</v>
          </cell>
          <cell r="F24">
            <v>92</v>
          </cell>
        </row>
        <row r="26">
          <cell r="B26" t="str">
            <v>김재영</v>
          </cell>
          <cell r="C26" t="str">
            <v>들꽃의 향기</v>
          </cell>
          <cell r="D26">
            <v>5</v>
          </cell>
          <cell r="F26">
            <v>90</v>
          </cell>
        </row>
        <row r="27">
          <cell r="B27" t="str">
            <v>반송초
중창단</v>
          </cell>
          <cell r="C27" t="str">
            <v>가을소풍</v>
          </cell>
          <cell r="D27">
            <v>5</v>
          </cell>
          <cell r="F27">
            <v>90</v>
          </cell>
        </row>
        <row r="28">
          <cell r="B28" t="str">
            <v>성혜성</v>
          </cell>
          <cell r="C28" t="str">
            <v>풍어가</v>
          </cell>
          <cell r="D28">
            <v>5</v>
          </cell>
          <cell r="F28">
            <v>86</v>
          </cell>
        </row>
        <row r="31">
          <cell r="B31" t="str">
            <v>전서현</v>
          </cell>
          <cell r="C31" t="str">
            <v>호랑이사또</v>
          </cell>
          <cell r="D31">
            <v>4</v>
          </cell>
          <cell r="F31">
            <v>91</v>
          </cell>
        </row>
        <row r="32">
          <cell r="B32" t="str">
            <v>울산
해피아이
중창단</v>
          </cell>
          <cell r="C32" t="str">
            <v>구름소풍</v>
          </cell>
          <cell r="D32" t="str">
            <v>4,5,6</v>
          </cell>
          <cell r="F32">
            <v>94</v>
          </cell>
        </row>
        <row r="35">
          <cell r="B35" t="str">
            <v>김예린</v>
          </cell>
          <cell r="C35" t="str">
            <v>봄술래</v>
          </cell>
          <cell r="D35">
            <v>5</v>
          </cell>
          <cell r="F35">
            <v>89</v>
          </cell>
        </row>
        <row r="38">
          <cell r="B38" t="str">
            <v>이예림</v>
          </cell>
          <cell r="C38" t="str">
            <v>윷놀이 판</v>
          </cell>
          <cell r="D38">
            <v>6</v>
          </cell>
          <cell r="F38">
            <v>90</v>
          </cell>
        </row>
      </sheetData>
      <sheetData sheetId="6">
        <row r="4">
          <cell r="F4">
            <v>93</v>
          </cell>
        </row>
        <row r="6">
          <cell r="F6">
            <v>94</v>
          </cell>
        </row>
        <row r="7">
          <cell r="F7">
            <v>80</v>
          </cell>
        </row>
        <row r="8">
          <cell r="F8">
            <v>90</v>
          </cell>
        </row>
        <row r="10">
          <cell r="F10">
            <v>91</v>
          </cell>
        </row>
        <row r="13">
          <cell r="F13">
            <v>84</v>
          </cell>
        </row>
        <row r="14">
          <cell r="F14">
            <v>79</v>
          </cell>
        </row>
        <row r="15">
          <cell r="F15">
            <v>85</v>
          </cell>
        </row>
        <row r="18">
          <cell r="F18">
            <v>72</v>
          </cell>
        </row>
        <row r="22">
          <cell r="F22">
            <v>89</v>
          </cell>
        </row>
        <row r="23">
          <cell r="F23">
            <v>86</v>
          </cell>
        </row>
        <row r="24">
          <cell r="F24">
            <v>91</v>
          </cell>
        </row>
        <row r="26">
          <cell r="F26">
            <v>79</v>
          </cell>
        </row>
        <row r="27">
          <cell r="F27">
            <v>80</v>
          </cell>
        </row>
        <row r="28">
          <cell r="F28">
            <v>85</v>
          </cell>
        </row>
        <row r="31">
          <cell r="F31">
            <v>80</v>
          </cell>
        </row>
        <row r="32">
          <cell r="F32">
            <v>90</v>
          </cell>
        </row>
        <row r="35">
          <cell r="F35">
            <v>80</v>
          </cell>
        </row>
        <row r="38">
          <cell r="F38">
            <v>81</v>
          </cell>
        </row>
      </sheetData>
      <sheetData sheetId="7">
        <row r="4">
          <cell r="F4">
            <v>89</v>
          </cell>
        </row>
        <row r="6">
          <cell r="F6">
            <v>83</v>
          </cell>
        </row>
        <row r="7">
          <cell r="F7">
            <v>85</v>
          </cell>
        </row>
        <row r="8">
          <cell r="F8">
            <v>83</v>
          </cell>
        </row>
        <row r="10">
          <cell r="F10">
            <v>88</v>
          </cell>
        </row>
        <row r="13">
          <cell r="F13">
            <v>86</v>
          </cell>
        </row>
        <row r="14">
          <cell r="F14">
            <v>87</v>
          </cell>
        </row>
        <row r="15">
          <cell r="F15">
            <v>93</v>
          </cell>
        </row>
        <row r="18">
          <cell r="F18">
            <v>93</v>
          </cell>
        </row>
        <row r="22">
          <cell r="F22">
            <v>93</v>
          </cell>
        </row>
        <row r="23">
          <cell r="F23">
            <v>92</v>
          </cell>
        </row>
        <row r="24">
          <cell r="F24">
            <v>83</v>
          </cell>
        </row>
        <row r="26">
          <cell r="F26">
            <v>86</v>
          </cell>
        </row>
        <row r="27">
          <cell r="F27">
            <v>84</v>
          </cell>
        </row>
        <row r="28">
          <cell r="F28">
            <v>87</v>
          </cell>
        </row>
        <row r="31">
          <cell r="F31">
            <v>90</v>
          </cell>
        </row>
        <row r="32">
          <cell r="F32">
            <v>90</v>
          </cell>
        </row>
        <row r="35">
          <cell r="F35">
            <v>93</v>
          </cell>
        </row>
        <row r="38">
          <cell r="F38">
            <v>85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2"/>
  <sheetViews>
    <sheetView showZeros="0" tabSelected="1" workbookViewId="0">
      <pane ySplit="3" topLeftCell="A4" activePane="bottomLeft" state="frozen"/>
      <selection activeCell="I8" sqref="I8"/>
      <selection pane="bottomLeft" sqref="A1:I1"/>
    </sheetView>
  </sheetViews>
  <sheetFormatPr defaultRowHeight="14.25" x14ac:dyDescent="0.3"/>
  <cols>
    <col min="1" max="1" width="6.625" style="1" customWidth="1"/>
    <col min="2" max="2" width="10.125" style="1" customWidth="1"/>
    <col min="3" max="3" width="15.625" style="1" customWidth="1"/>
    <col min="4" max="4" width="9.375" style="1" customWidth="1"/>
    <col min="5" max="9" width="8.625" style="1" customWidth="1"/>
    <col min="10" max="10" width="14.875" style="1" customWidth="1"/>
    <col min="11" max="16384" width="9" style="1"/>
  </cols>
  <sheetData>
    <row r="1" spans="1:9" ht="140.1" customHeight="1" thickBot="1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1.95" customHeight="1" thickBot="1" x14ac:dyDescent="0.35">
      <c r="A2" s="13" t="s">
        <v>10</v>
      </c>
      <c r="B2" s="15" t="s">
        <v>1</v>
      </c>
      <c r="C2" s="15" t="s">
        <v>2</v>
      </c>
      <c r="D2" s="15" t="s">
        <v>3</v>
      </c>
      <c r="E2" s="15" t="s">
        <v>4</v>
      </c>
      <c r="F2" s="15"/>
      <c r="G2" s="15"/>
      <c r="H2" s="15" t="s">
        <v>5</v>
      </c>
      <c r="I2" s="17" t="s">
        <v>6</v>
      </c>
    </row>
    <row r="3" spans="1:9" ht="21.95" customHeight="1" thickBot="1" x14ac:dyDescent="0.35">
      <c r="A3" s="14"/>
      <c r="B3" s="16"/>
      <c r="C3" s="16"/>
      <c r="D3" s="16"/>
      <c r="E3" s="2" t="s">
        <v>7</v>
      </c>
      <c r="F3" s="2" t="s">
        <v>8</v>
      </c>
      <c r="G3" s="2" t="s">
        <v>9</v>
      </c>
      <c r="H3" s="16"/>
      <c r="I3" s="18"/>
    </row>
    <row r="4" spans="1:9" ht="45" customHeight="1" thickTop="1" x14ac:dyDescent="0.3">
      <c r="A4" s="3">
        <v>29</v>
      </c>
      <c r="B4" s="4" t="str">
        <f>[1]고학년부!B32</f>
        <v>울산
해피아이
중창단</v>
      </c>
      <c r="C4" s="4" t="str">
        <f>[1]고학년부!C32</f>
        <v>구름소풍</v>
      </c>
      <c r="D4" s="4" t="str">
        <f>[1]고학년부!D32</f>
        <v>4,5,6</v>
      </c>
      <c r="E4" s="4">
        <f>[1]고학년부!F32</f>
        <v>94</v>
      </c>
      <c r="F4" s="4">
        <f>'[1]고학년부 (2)'!F32</f>
        <v>90</v>
      </c>
      <c r="G4" s="4">
        <f>'[1]고학년부 (3)'!F32</f>
        <v>90</v>
      </c>
      <c r="H4" s="4">
        <f t="shared" ref="H4:H22" si="0">SUM(E4:G4)</f>
        <v>274</v>
      </c>
      <c r="I4" s="5">
        <f t="shared" ref="I4:I22" si="1">RANK(H4,$H$4:$H$21,0)</f>
        <v>1</v>
      </c>
    </row>
    <row r="5" spans="1:9" ht="45" customHeight="1" x14ac:dyDescent="0.3">
      <c r="A5" s="6">
        <v>1</v>
      </c>
      <c r="B5" s="4" t="str">
        <f>[1]고학년부!B4</f>
        <v>최연우</v>
      </c>
      <c r="C5" s="4" t="str">
        <f>[1]고학년부!C4</f>
        <v>물위를 걷는 법</v>
      </c>
      <c r="D5" s="4">
        <f>[1]고학년부!D4</f>
        <v>4</v>
      </c>
      <c r="E5" s="4">
        <f>[1]고학년부!F4</f>
        <v>90</v>
      </c>
      <c r="F5" s="4">
        <f>'[1]고학년부 (2)'!F4</f>
        <v>93</v>
      </c>
      <c r="G5" s="4">
        <f>'[1]고학년부 (3)'!F4</f>
        <v>89</v>
      </c>
      <c r="H5" s="4">
        <f t="shared" si="0"/>
        <v>272</v>
      </c>
      <c r="I5" s="5">
        <f t="shared" si="1"/>
        <v>2</v>
      </c>
    </row>
    <row r="6" spans="1:9" ht="45" customHeight="1" x14ac:dyDescent="0.3">
      <c r="A6" s="6">
        <v>19</v>
      </c>
      <c r="B6" s="4" t="str">
        <f>[1]고학년부!B22</f>
        <v>김보영</v>
      </c>
      <c r="C6" s="4" t="str">
        <f>[1]고학년부!C22</f>
        <v>봄술래</v>
      </c>
      <c r="D6" s="4">
        <f>[1]고학년부!D22</f>
        <v>5</v>
      </c>
      <c r="E6" s="4">
        <f>[1]고학년부!F22</f>
        <v>89</v>
      </c>
      <c r="F6" s="4">
        <f>'[1]고학년부 (2)'!F22</f>
        <v>89</v>
      </c>
      <c r="G6" s="4">
        <f>'[1]고학년부 (3)'!F22</f>
        <v>93</v>
      </c>
      <c r="H6" s="4">
        <f t="shared" si="0"/>
        <v>271</v>
      </c>
      <c r="I6" s="5">
        <f t="shared" si="1"/>
        <v>3</v>
      </c>
    </row>
    <row r="7" spans="1:9" ht="45" customHeight="1" x14ac:dyDescent="0.3">
      <c r="A7" s="6">
        <v>3</v>
      </c>
      <c r="B7" s="4" t="str">
        <f>[1]고학년부!B6</f>
        <v>월성소녀중창단1</v>
      </c>
      <c r="C7" s="4" t="str">
        <f>[1]고학년부!C6</f>
        <v>가을소풍</v>
      </c>
      <c r="D7" s="4">
        <f>[1]고학년부!D6</f>
        <v>4</v>
      </c>
      <c r="E7" s="4">
        <f>[1]고학년부!F6</f>
        <v>91</v>
      </c>
      <c r="F7" s="4">
        <f>'[1]고학년부 (2)'!F6</f>
        <v>94</v>
      </c>
      <c r="G7" s="4">
        <f>'[1]고학년부 (3)'!F6</f>
        <v>83</v>
      </c>
      <c r="H7" s="4">
        <f t="shared" si="0"/>
        <v>268</v>
      </c>
      <c r="I7" s="5">
        <f t="shared" si="1"/>
        <v>4</v>
      </c>
    </row>
    <row r="8" spans="1:9" ht="45" customHeight="1" x14ac:dyDescent="0.3">
      <c r="A8" s="6">
        <v>7</v>
      </c>
      <c r="B8" s="4" t="str">
        <f>[1]고학년부!B10</f>
        <v>최하은</v>
      </c>
      <c r="C8" s="4" t="str">
        <f>[1]고학년부!C10</f>
        <v>봄술래</v>
      </c>
      <c r="D8" s="4">
        <f>[1]고학년부!D10</f>
        <v>4</v>
      </c>
      <c r="E8" s="4">
        <f>[1]고학년부!F10</f>
        <v>89</v>
      </c>
      <c r="F8" s="4">
        <f>'[1]고학년부 (2)'!F10</f>
        <v>91</v>
      </c>
      <c r="G8" s="4">
        <f>'[1]고학년부 (3)'!F10</f>
        <v>88</v>
      </c>
      <c r="H8" s="4">
        <f t="shared" si="0"/>
        <v>268</v>
      </c>
      <c r="I8" s="5">
        <f t="shared" si="1"/>
        <v>4</v>
      </c>
    </row>
    <row r="9" spans="1:9" ht="45" customHeight="1" x14ac:dyDescent="0.3">
      <c r="A9" s="6">
        <v>20</v>
      </c>
      <c r="B9" s="4" t="str">
        <f>[1]고학년부!B23</f>
        <v>임진언</v>
      </c>
      <c r="C9" s="4" t="str">
        <f>[1]고학년부!C23</f>
        <v>봄술래</v>
      </c>
      <c r="D9" s="4">
        <f>[1]고학년부!D23</f>
        <v>5</v>
      </c>
      <c r="E9" s="4">
        <f>[1]고학년부!F23</f>
        <v>89</v>
      </c>
      <c r="F9" s="4">
        <f>'[1]고학년부 (2)'!F23</f>
        <v>86</v>
      </c>
      <c r="G9" s="4">
        <f>'[1]고학년부 (3)'!F23</f>
        <v>92</v>
      </c>
      <c r="H9" s="4">
        <f t="shared" si="0"/>
        <v>267</v>
      </c>
      <c r="I9" s="5">
        <f t="shared" si="1"/>
        <v>6</v>
      </c>
    </row>
    <row r="10" spans="1:9" ht="45" customHeight="1" x14ac:dyDescent="0.3">
      <c r="A10" s="6">
        <v>5</v>
      </c>
      <c r="B10" s="4" t="str">
        <f>[1]고학년부!B8</f>
        <v>GJP중창단</v>
      </c>
      <c r="C10" s="4" t="str">
        <f>[1]고학년부!C8</f>
        <v>가을소풍</v>
      </c>
      <c r="D10" s="4" t="str">
        <f>[1]고학년부!D8</f>
        <v>4,5,6</v>
      </c>
      <c r="E10" s="4">
        <f>[1]고학년부!F8</f>
        <v>93</v>
      </c>
      <c r="F10" s="4">
        <f>'[1]고학년부 (2)'!F8</f>
        <v>90</v>
      </c>
      <c r="G10" s="4">
        <f>'[1]고학년부 (3)'!F8</f>
        <v>83</v>
      </c>
      <c r="H10" s="4">
        <f t="shared" si="0"/>
        <v>266</v>
      </c>
      <c r="I10" s="5">
        <f t="shared" si="1"/>
        <v>7</v>
      </c>
    </row>
    <row r="11" spans="1:9" ht="45" customHeight="1" x14ac:dyDescent="0.3">
      <c r="A11" s="6">
        <v>21</v>
      </c>
      <c r="B11" s="4" t="str">
        <f>[1]고학년부!B24</f>
        <v>해피키즈</v>
      </c>
      <c r="C11" s="4" t="str">
        <f>[1]고학년부!C24</f>
        <v>우리마을 
사물놀이</v>
      </c>
      <c r="D11" s="4" t="str">
        <f>[1]고학년부!D24</f>
        <v>5,6</v>
      </c>
      <c r="E11" s="4">
        <f>[1]고학년부!F24</f>
        <v>92</v>
      </c>
      <c r="F11" s="4">
        <f>'[1]고학년부 (2)'!F24</f>
        <v>91</v>
      </c>
      <c r="G11" s="4">
        <f>'[1]고학년부 (3)'!F24</f>
        <v>83</v>
      </c>
      <c r="H11" s="4">
        <f t="shared" si="0"/>
        <v>266</v>
      </c>
      <c r="I11" s="5">
        <f t="shared" si="1"/>
        <v>7</v>
      </c>
    </row>
    <row r="12" spans="1:9" ht="45" customHeight="1" x14ac:dyDescent="0.3">
      <c r="A12" s="6">
        <v>12</v>
      </c>
      <c r="B12" s="4" t="str">
        <f>[1]고학년부!B15</f>
        <v>이다훈</v>
      </c>
      <c r="C12" s="4" t="str">
        <f>[1]고학년부!C15</f>
        <v>곶감</v>
      </c>
      <c r="D12" s="4">
        <f>[1]고학년부!D15</f>
        <v>4</v>
      </c>
      <c r="E12" s="4">
        <f>[1]고학년부!F15</f>
        <v>85</v>
      </c>
      <c r="F12" s="4">
        <f>'[1]고학년부 (2)'!F15</f>
        <v>85</v>
      </c>
      <c r="G12" s="4">
        <f>'[1]고학년부 (3)'!F15</f>
        <v>93</v>
      </c>
      <c r="H12" s="4">
        <f t="shared" si="0"/>
        <v>263</v>
      </c>
      <c r="I12" s="5">
        <f t="shared" si="1"/>
        <v>9</v>
      </c>
    </row>
    <row r="13" spans="1:9" ht="45" customHeight="1" x14ac:dyDescent="0.3">
      <c r="A13" s="6">
        <v>32</v>
      </c>
      <c r="B13" s="4" t="str">
        <f>[1]고학년부!B35</f>
        <v>김예린</v>
      </c>
      <c r="C13" s="4" t="str">
        <f>[1]고학년부!C35</f>
        <v>봄술래</v>
      </c>
      <c r="D13" s="4">
        <f>[1]고학년부!D35</f>
        <v>5</v>
      </c>
      <c r="E13" s="4">
        <f>[1]고학년부!F35</f>
        <v>89</v>
      </c>
      <c r="F13" s="4">
        <f>'[1]고학년부 (2)'!F35</f>
        <v>80</v>
      </c>
      <c r="G13" s="4">
        <f>'[1]고학년부 (3)'!F35</f>
        <v>93</v>
      </c>
      <c r="H13" s="4">
        <f t="shared" si="0"/>
        <v>262</v>
      </c>
      <c r="I13" s="5">
        <f t="shared" si="1"/>
        <v>10</v>
      </c>
    </row>
    <row r="14" spans="1:9" ht="144.94999999999999" customHeight="1" x14ac:dyDescent="0.3">
      <c r="A14" s="6">
        <v>28</v>
      </c>
      <c r="B14" s="4" t="str">
        <f>[1]고학년부!B31</f>
        <v>전서현</v>
      </c>
      <c r="C14" s="4" t="str">
        <f>[1]고학년부!C31</f>
        <v>호랑이사또</v>
      </c>
      <c r="D14" s="4">
        <f>[1]고학년부!D31</f>
        <v>4</v>
      </c>
      <c r="E14" s="4">
        <f>[1]고학년부!F31</f>
        <v>91</v>
      </c>
      <c r="F14" s="4">
        <f>'[1]고학년부 (2)'!F31</f>
        <v>80</v>
      </c>
      <c r="G14" s="4">
        <f>'[1]고학년부 (3)'!F31</f>
        <v>90</v>
      </c>
      <c r="H14" s="4">
        <f t="shared" si="0"/>
        <v>261</v>
      </c>
      <c r="I14" s="5">
        <f t="shared" si="1"/>
        <v>11</v>
      </c>
    </row>
    <row r="15" spans="1:9" ht="45" customHeight="1" x14ac:dyDescent="0.3">
      <c r="A15" s="6">
        <v>15</v>
      </c>
      <c r="B15" s="4" t="str">
        <f>[1]고학년부!B18</f>
        <v>정유현</v>
      </c>
      <c r="C15" s="4" t="str">
        <f>[1]고학년부!C18</f>
        <v>단옷날</v>
      </c>
      <c r="D15" s="4">
        <f>[1]고학년부!D18</f>
        <v>5</v>
      </c>
      <c r="E15" s="4">
        <f>[1]고학년부!F18</f>
        <v>94</v>
      </c>
      <c r="F15" s="4">
        <f>'[1]고학년부 (2)'!F18</f>
        <v>72</v>
      </c>
      <c r="G15" s="4">
        <f>'[1]고학년부 (3)'!F18</f>
        <v>93</v>
      </c>
      <c r="H15" s="4">
        <f t="shared" si="0"/>
        <v>259</v>
      </c>
      <c r="I15" s="5">
        <f t="shared" si="1"/>
        <v>12</v>
      </c>
    </row>
    <row r="16" spans="1:9" ht="45" customHeight="1" x14ac:dyDescent="0.3">
      <c r="A16" s="6">
        <v>10</v>
      </c>
      <c r="B16" s="4" t="str">
        <f>[1]고학년부!B13</f>
        <v>김아인</v>
      </c>
      <c r="C16" s="4" t="str">
        <f>[1]고학년부!C13</f>
        <v>봄술래</v>
      </c>
      <c r="D16" s="4">
        <f>[1]고학년부!D13</f>
        <v>6</v>
      </c>
      <c r="E16" s="4">
        <f>[1]고학년부!F13</f>
        <v>89</v>
      </c>
      <c r="F16" s="4">
        <f>'[1]고학년부 (2)'!F13</f>
        <v>84</v>
      </c>
      <c r="G16" s="4">
        <f>'[1]고학년부 (3)'!F13</f>
        <v>86</v>
      </c>
      <c r="H16" s="4">
        <f t="shared" si="0"/>
        <v>259</v>
      </c>
      <c r="I16" s="5">
        <f t="shared" si="1"/>
        <v>12</v>
      </c>
    </row>
    <row r="17" spans="1:10" ht="45" customHeight="1" x14ac:dyDescent="0.3">
      <c r="A17" s="6">
        <v>25</v>
      </c>
      <c r="B17" s="4" t="str">
        <f>[1]고학년부!B28</f>
        <v>성혜성</v>
      </c>
      <c r="C17" s="4" t="str">
        <f>[1]고학년부!C28</f>
        <v>풍어가</v>
      </c>
      <c r="D17" s="4">
        <f>[1]고학년부!D28</f>
        <v>5</v>
      </c>
      <c r="E17" s="4">
        <f>[1]고학년부!F28</f>
        <v>86</v>
      </c>
      <c r="F17" s="4">
        <f>'[1]고학년부 (2)'!F28</f>
        <v>85</v>
      </c>
      <c r="G17" s="4">
        <f>'[1]고학년부 (3)'!F28</f>
        <v>87</v>
      </c>
      <c r="H17" s="4">
        <f t="shared" si="0"/>
        <v>258</v>
      </c>
      <c r="I17" s="5">
        <f t="shared" si="1"/>
        <v>14</v>
      </c>
    </row>
    <row r="18" spans="1:10" ht="144.94999999999999" customHeight="1" x14ac:dyDescent="0.3">
      <c r="A18" s="6">
        <v>35</v>
      </c>
      <c r="B18" s="4" t="str">
        <f>[1]고학년부!B38</f>
        <v>이예림</v>
      </c>
      <c r="C18" s="4" t="str">
        <f>[1]고학년부!C38</f>
        <v>윷놀이 판</v>
      </c>
      <c r="D18" s="4">
        <f>[1]고학년부!D38</f>
        <v>6</v>
      </c>
      <c r="E18" s="4">
        <f>[1]고학년부!F38</f>
        <v>90</v>
      </c>
      <c r="F18" s="4">
        <f>'[1]고학년부 (2)'!F38</f>
        <v>81</v>
      </c>
      <c r="G18" s="4">
        <f>'[1]고학년부 (3)'!F38</f>
        <v>85</v>
      </c>
      <c r="H18" s="4">
        <f t="shared" si="0"/>
        <v>256</v>
      </c>
      <c r="I18" s="5">
        <f t="shared" si="1"/>
        <v>15</v>
      </c>
    </row>
    <row r="19" spans="1:10" ht="45" customHeight="1" x14ac:dyDescent="0.3">
      <c r="A19" s="6">
        <v>4</v>
      </c>
      <c r="B19" s="4" t="str">
        <f>[1]고학년부!B7</f>
        <v>월성소녀중창단2</v>
      </c>
      <c r="C19" s="4" t="str">
        <f>[1]고학년부!C7</f>
        <v>발자국</v>
      </c>
      <c r="D19" s="4">
        <f>[1]고학년부!D7</f>
        <v>6</v>
      </c>
      <c r="E19" s="4">
        <f>[1]고학년부!F7</f>
        <v>90</v>
      </c>
      <c r="F19" s="4">
        <f>'[1]고학년부 (2)'!F7</f>
        <v>80</v>
      </c>
      <c r="G19" s="4">
        <f>'[1]고학년부 (3)'!F7</f>
        <v>85</v>
      </c>
      <c r="H19" s="4">
        <f t="shared" si="0"/>
        <v>255</v>
      </c>
      <c r="I19" s="5">
        <f t="shared" si="1"/>
        <v>16</v>
      </c>
    </row>
    <row r="20" spans="1:10" ht="45" customHeight="1" x14ac:dyDescent="0.3">
      <c r="A20" s="6">
        <v>23</v>
      </c>
      <c r="B20" s="4" t="str">
        <f>[1]고학년부!B26</f>
        <v>김재영</v>
      </c>
      <c r="C20" s="4" t="str">
        <f>[1]고학년부!C26</f>
        <v>들꽃의 향기</v>
      </c>
      <c r="D20" s="4">
        <f>[1]고학년부!D26</f>
        <v>5</v>
      </c>
      <c r="E20" s="4">
        <f>[1]고학년부!F26</f>
        <v>90</v>
      </c>
      <c r="F20" s="4">
        <f>'[1]고학년부 (2)'!F26</f>
        <v>79</v>
      </c>
      <c r="G20" s="4">
        <f>'[1]고학년부 (3)'!F26</f>
        <v>86</v>
      </c>
      <c r="H20" s="4">
        <f t="shared" si="0"/>
        <v>255</v>
      </c>
      <c r="I20" s="5">
        <f t="shared" si="1"/>
        <v>16</v>
      </c>
    </row>
    <row r="21" spans="1:10" ht="45" customHeight="1" x14ac:dyDescent="0.3">
      <c r="A21" s="6">
        <v>24</v>
      </c>
      <c r="B21" s="4" t="str">
        <f>[1]고학년부!B27</f>
        <v>반송초
중창단</v>
      </c>
      <c r="C21" s="4" t="str">
        <f>[1]고학년부!C27</f>
        <v>가을소풍</v>
      </c>
      <c r="D21" s="4">
        <f>[1]고학년부!D27</f>
        <v>5</v>
      </c>
      <c r="E21" s="4">
        <f>[1]고학년부!F27</f>
        <v>90</v>
      </c>
      <c r="F21" s="4">
        <f>'[1]고학년부 (2)'!F27</f>
        <v>80</v>
      </c>
      <c r="G21" s="4">
        <f>'[1]고학년부 (3)'!F27</f>
        <v>84</v>
      </c>
      <c r="H21" s="4">
        <f t="shared" si="0"/>
        <v>254</v>
      </c>
      <c r="I21" s="5">
        <f t="shared" si="1"/>
        <v>18</v>
      </c>
    </row>
    <row r="22" spans="1:10" ht="45" customHeight="1" x14ac:dyDescent="0.3">
      <c r="A22" s="7">
        <v>11</v>
      </c>
      <c r="B22" s="8" t="str">
        <f>[1]고학년부!B14</f>
        <v>강유진</v>
      </c>
      <c r="C22" s="8" t="str">
        <f>[1]고학년부!C14</f>
        <v>봄술래</v>
      </c>
      <c r="D22" s="8">
        <f>[1]고학년부!D14</f>
        <v>5</v>
      </c>
      <c r="E22" s="8">
        <f>[1]고학년부!F14</f>
        <v>88</v>
      </c>
      <c r="F22" s="8">
        <f>'[1]고학년부 (2)'!F14</f>
        <v>79</v>
      </c>
      <c r="G22" s="8">
        <f>'[1]고학년부 (3)'!F14</f>
        <v>87</v>
      </c>
      <c r="H22" s="8">
        <f t="shared" si="0"/>
        <v>254</v>
      </c>
      <c r="I22" s="9">
        <f t="shared" si="1"/>
        <v>18</v>
      </c>
      <c r="J22" s="10" t="s">
        <v>11</v>
      </c>
    </row>
  </sheetData>
  <autoFilter ref="A2:I3">
    <filterColumn colId="4" showButton="0"/>
    <filterColumn colId="5" showButton="0"/>
    <sortState ref="A5:I39">
      <sortCondition ref="I2:I3"/>
    </sortState>
  </autoFilter>
  <mergeCells count="8">
    <mergeCell ref="A1:I1"/>
    <mergeCell ref="A2:A3"/>
    <mergeCell ref="B2:B3"/>
    <mergeCell ref="C2:C3"/>
    <mergeCell ref="D2:D3"/>
    <mergeCell ref="E2:G2"/>
    <mergeCell ref="H2:H3"/>
    <mergeCell ref="I2:I3"/>
  </mergeCells>
  <phoneticPr fontId="5" type="noConversion"/>
  <pageMargins left="0.47244094488188981" right="0.47244094488188981" top="0.78740157480314965" bottom="0.39370078740157483" header="0.39370078740157483" footer="0.3937007874015748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고학년부 총괄순위</vt:lpstr>
      <vt:lpstr>'고학년부 총괄순위'!Print_Titles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2018-08-27T10:16:01Z</dcterms:created>
  <dcterms:modified xsi:type="dcterms:W3CDTF">2018-08-27T10:24:49Z</dcterms:modified>
</cp:coreProperties>
</file>